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482834a546416bcf/Desktop/Studium/Master/Arbeit/Website/"/>
    </mc:Choice>
  </mc:AlternateContent>
  <xr:revisionPtr revIDLastSave="0" documentId="8_{AA2877E0-CFDD-4513-A1ED-030250165F49}" xr6:coauthVersionLast="46" xr6:coauthVersionMax="46" xr10:uidLastSave="{00000000-0000-0000-0000-000000000000}"/>
  <bookViews>
    <workbookView xWindow="2676" yWindow="492" windowWidth="18900" windowHeight="10980" xr2:uid="{00000000-000D-0000-FFFF-FFFF00000000}"/>
  </bookViews>
  <sheets>
    <sheet name="Tabellenblat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B36" i="2"/>
  <c r="D30" i="2"/>
  <c r="B30" i="2"/>
  <c r="D24" i="2"/>
  <c r="B24" i="2"/>
  <c r="T7" i="2"/>
  <c r="T6" i="2"/>
  <c r="T5" i="2"/>
  <c r="T4" i="2"/>
</calcChain>
</file>

<file path=xl/sharedStrings.xml><?xml version="1.0" encoding="utf-8"?>
<sst xmlns="http://schemas.openxmlformats.org/spreadsheetml/2006/main" count="94" uniqueCount="88">
  <si>
    <t>Bewertungskriterien</t>
  </si>
  <si>
    <t>Effizienz</t>
  </si>
  <si>
    <t>Bemerkung 
Effizienz</t>
  </si>
  <si>
    <t>Kaufpreis (10=günstig, 1=teuer)</t>
  </si>
  <si>
    <t>Bemerkung 
Kaufpreis (10=günstig, 1=teuer), Basis ist Budget 700€</t>
  </si>
  <si>
    <t>Wetterunabhängigkeit</t>
  </si>
  <si>
    <t>Bemerkung Wetter- unabhängigkeit</t>
  </si>
  <si>
    <t>Robustheit gg. Umwelteinflüsse</t>
  </si>
  <si>
    <t>Bemerkung 
Robustheit</t>
  </si>
  <si>
    <t>Standort-"Freiheit"</t>
  </si>
  <si>
    <t>Bemerkung 
Standort-Freiheit</t>
  </si>
  <si>
    <t>Installationsaufwand (10=gering, 1=hoch)</t>
  </si>
  <si>
    <t>Bemerkung Installationsaufwand</t>
  </si>
  <si>
    <t>Wartungsaufwand (10=gering, 1=hoch)</t>
  </si>
  <si>
    <t>Bemerkung Wartungsaufwand</t>
  </si>
  <si>
    <t>Repräsenstiert Ökologiebewusstsein (Showeffekt)</t>
  </si>
  <si>
    <t>Bemerkung
Repräsenstiert Ökologiebewusstsein (Showeffekt)</t>
  </si>
  <si>
    <t>Akzeptanz in der Bevölkerung</t>
  </si>
  <si>
    <t>Bemerkung Akzeptanz i.d. Bevölkerung</t>
  </si>
  <si>
    <t>Summe</t>
  </si>
  <si>
    <t>Gewichtung Bewertungskriterien</t>
  </si>
  <si>
    <t>Photovoltaik</t>
  </si>
  <si>
    <t>Technologieschub seit Jahr 2005</t>
  </si>
  <si>
    <t>Sonnenscheinstunden/Jahr in Dtlnd: 1550 (17,7%)</t>
  </si>
  <si>
    <t>Ist Hagel ausgeliefert</t>
  </si>
  <si>
    <t>nicht im Wald, nicht in Häuserschluchten</t>
  </si>
  <si>
    <t>bekannt</t>
  </si>
  <si>
    <t>Wasserkraft</t>
  </si>
  <si>
    <t>bewegte Masse größer als bei Wind</t>
  </si>
  <si>
    <t>verwendbare Produkte über Budget</t>
  </si>
  <si>
    <t>Aufstellungsort abhängig</t>
  </si>
  <si>
    <t>Blockiert/zerstört durch Schwimmendes Material im Fluss/Bach</t>
  </si>
  <si>
    <t>zwingend am Fluss/Bach</t>
  </si>
  <si>
    <t>wenig sichtbar an der Station</t>
  </si>
  <si>
    <t>unscheinbar</t>
  </si>
  <si>
    <t>Windkraft</t>
  </si>
  <si>
    <t>Durchschnittliche Windgeschwindigkeit: 5m/s</t>
  </si>
  <si>
    <t>Ist Hagel und Vögeln ausgeliefert</t>
  </si>
  <si>
    <t>nicht im Wald</t>
  </si>
  <si>
    <t>laut, evtl. Schlagschatten</t>
  </si>
  <si>
    <t>Geothermie</t>
  </si>
  <si>
    <t>Umwandlung in Strom aufgrund geringer Temp-differenz uneffizient</t>
  </si>
  <si>
    <t>mit 700€ nicht machbar</t>
  </si>
  <si>
    <t>Wetterunabhängig</t>
  </si>
  <si>
    <t>Anforderung: 2000 Wh in 24 Stunden reinbringen</t>
  </si>
  <si>
    <t>für Wind/Wasserkraft --&gt; 83 W bei 24h ununterbrochene Ladezeit</t>
  </si>
  <si>
    <t xml:space="preserve">für Solar --&gt; 200 W bei 10 h Sonnenscheindauer pro Tag </t>
  </si>
  <si>
    <t>Watt Peak bedeutet maximale Leistung bei 1000W/m² Einstrahlung durch die Sonne (was wenig realistisch ist in Deutschland)</t>
  </si>
  <si>
    <t>Bemerkung</t>
  </si>
  <si>
    <t>Kaufpreis</t>
  </si>
  <si>
    <t>Bemerkung 2</t>
  </si>
  <si>
    <t>Quelle</t>
  </si>
  <si>
    <t>Solar</t>
  </si>
  <si>
    <t>60 Wp</t>
  </si>
  <si>
    <t>60 Euro</t>
  </si>
  <si>
    <t>https://greenakku.de/Solarmodule/Solarmodule-bis-190Wp/Victron-BlueSolar-Solarmodul-Polykristallin-60Wp::2795.html</t>
  </si>
  <si>
    <t>20 WP</t>
  </si>
  <si>
    <t>105 Euro Inkl Laderegler u Akku</t>
  </si>
  <si>
    <t>https://www.voelkner.de/products/946444/Esotec-Poly-120005-Solar-Set-20-Wp-inkl.-Akku-inkl.-Anschlusskabel-inkl.-Laderegler.html?ref=51&amp;offer=7d4d0c759b4045c8e79532d79921cd32&amp;gclid=Cj0KCQiAhZT9BRDmARIsAN2E-J1SDaT-Gpcy92mSGWlsG5m01b9vx7c7AYsEOR2AOjQ9kedwzaw4ngoaAtFoEALw_wcB</t>
  </si>
  <si>
    <t>120 WP</t>
  </si>
  <si>
    <t>300 Euro</t>
  </si>
  <si>
    <t>https://greenakku.de/mobilPV/Komplettsysteme/mobilPV-120Wp-Solaranlage-fuer-Wohnmobile-Wohnwagen-Boote::2973.html</t>
  </si>
  <si>
    <t>320 Watt</t>
  </si>
  <si>
    <t>https://greenakku.de/Solarmodule/Solarmodule-ab-200Wp/TaleSun-Solarmodul-HIPRO-TP660M-Monokristallin-320Wp-BF::2883.html</t>
  </si>
  <si>
    <t>Solar Bewertung</t>
  </si>
  <si>
    <t>14*105 W</t>
  </si>
  <si>
    <t>Drehzahl durch Wasser ausreichend?</t>
  </si>
  <si>
    <t>https://www.pkwteile.de/denso/822363?gshp=1&amp;gclid=Cj0KCQiAhZT9BRDmARIsAN2E-J3joMEfi7EniLTUkYZ60VVkLDL_BaaSGPqrsoh3DZTFx-tC6Hte2tUaAjQvEALw_wcB</t>
  </si>
  <si>
    <t>3,5W bei 12V</t>
  </si>
  <si>
    <t>Leistung zu gering</t>
  </si>
  <si>
    <t>https://www.ebay.de/itm/Kleinstwasserkraftwerk-DC-Hydraulik-Wasserturbine-Wasserrad-Pipeline-Generator/254767402350?_trkparms=aid%3D1110006%26algo%3DHOMESPLICE.SIM%26ao%3D1%26asc%3D229881%26meid%3Dd537a245dfa14a62a09953852c172fef%26pid%3D100005%26rk%3D1%26rkt%3D5%26mehot%3Dco%26sd%3D233751357606%26itm%3D254767402350%26pmt%3D1%26noa%3D0%26pg%3D2047675%26algv%3DSimplAMLv5PairwiseWebWithBBEV2bDemotionHighArwV2%26brand%3DMarkenlos&amp;_trksid=p2047675.c100005.m1851</t>
  </si>
  <si>
    <t>200W bei 12V</t>
  </si>
  <si>
    <t>https://www.ebay.de/itm/233751357606</t>
  </si>
  <si>
    <t>??</t>
  </si>
  <si>
    <t>https://blue-freedom.net/de/</t>
  </si>
  <si>
    <t>Wasserkraft Bewertung</t>
  </si>
  <si>
    <t>Wind</t>
  </si>
  <si>
    <t>1000W</t>
  </si>
  <si>
    <t>bei 13m/s</t>
  </si>
  <si>
    <t>fragwürdiges Produkt ???</t>
  </si>
  <si>
    <t>https://www.banggood.com/de/Minleaf-ML-WT2-1000W-Wind-Power-Electricity-Generator-12V-or-24V-5-Wind-Blades-Horizontal-Wind-Generator-With-Controller-Wind-turbines-Blade-p-1558846.html?utm_source=googleshopping&amp;utm_medium=cpc_organic&amp;gmcCountry=DE&amp;utm_content=minha&amp;utm_campaign=minha-de-de-pc&amp;currency=EUR&amp;createTmp=1&amp;utm_source=googleshopping&amp;utm_medium=cpc_bgs&amp;utm_content=frank&amp;utm_campaign=frank-ssc-de-css-all-20LP-0630&amp;ad_id=445457187820&amp;gclid=Cj0KCQiAhZT9BRDmARIsAN2E-J1wITi-kMGMNo21AEvfDVzuyzYw4BCEDt3eE4HscV5FExtO1l44PvcaAihdEALw_wcB&amp;ID=49554&amp;cur_warehouse=USA</t>
  </si>
  <si>
    <t>100W</t>
  </si>
  <si>
    <t>bei 10m/s (??)</t>
  </si>
  <si>
    <t>https://www.neckermann.de/p/sunset-windgenerator-wg-914i-zuverlaessige-stromlieferung-auch-bei-sturm-956621382#55691852.0</t>
  </si>
  <si>
    <t>bei 12m/s</t>
  </si>
  <si>
    <t>https://www.moerer.de/stromversorgung/windgeneratoren/phaesun-stormy-wings/9643/phaesun-windkraftanlage-stormy-wings-1000-24?c=690</t>
  </si>
  <si>
    <t>https://asset.conrad.com/media10/add/160267/c1/-/de/001195287DS01/datenblatt-1195287-phaesun-310127-stormy-wings-hy-600-24-windgenerator-leistung-bei-10ms-600-w-24-v.pdf</t>
  </si>
  <si>
    <t>Wind Bewertung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</si>
</sst>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&quot;€&quot;"/>
    <numFmt numFmtId="166" formatCode="#,##0.00&quot;€&quot;"/>
  </numFmts>
  <fonts count="6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333333"/>
      <name val="Arial"/>
    </font>
    <font>
      <u/>
      <sz val="10"/>
      <color rgb="FF1155CC"/>
      <name val="Arial"/>
    </font>
    <font>
      <u/>
      <sz val="10"/>
      <color rgb="FF0000FF"/>
      <name val="Arial"/>
    </font>
  </fonts>
  <fills count="9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0" xfId="0" applyFont="1" applyFill="1"/>
    <xf numFmtId="0" fontId="1" fillId="4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1" fillId="0" borderId="2" xfId="0" applyFont="1" applyBorder="1" applyAlignment="1">
      <alignment horizontal="center" wrapText="1"/>
    </xf>
    <xf numFmtId="0" fontId="1" fillId="7" borderId="1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8" borderId="0" xfId="0" applyFont="1" applyFill="1" applyAlignment="1">
      <alignment horizontal="left"/>
    </xf>
    <xf numFmtId="0" fontId="4" fillId="0" borderId="0" xfId="0" applyFont="1" applyAlignment="1"/>
    <xf numFmtId="165" fontId="1" fillId="0" borderId="0" xfId="0" applyNumberFormat="1" applyFont="1" applyAlignment="1"/>
    <xf numFmtId="0" fontId="5" fillId="0" borderId="0" xfId="0" applyFont="1" applyAlignment="1"/>
    <xf numFmtId="0" fontId="1" fillId="4" borderId="0" xfId="0" applyFont="1" applyFill="1" applyAlignment="1"/>
    <xf numFmtId="0" fontId="1" fillId="0" borderId="0" xfId="0" applyFont="1"/>
    <xf numFmtId="166" fontId="1" fillId="0" borderId="0" xfId="0" applyNumberFormat="1" applyFont="1" applyAlignment="1"/>
    <xf numFmtId="0" fontId="1" fillId="5" borderId="0" xfId="0" applyFont="1" applyFill="1" applyAlignment="1"/>
    <xf numFmtId="0" fontId="1" fillId="6" borderId="0" xfId="0" applyFont="1" applyFill="1" applyAlignment="1"/>
    <xf numFmtId="0" fontId="1" fillId="4" borderId="0" xfId="0" applyFont="1" applyFill="1" applyAlignment="1">
      <alignment horizontal="center" vertical="center"/>
    </xf>
    <xf numFmtId="0" fontId="0" fillId="0" borderId="0" xfId="0" applyFont="1" applyAlignment="1"/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lue-freedom.net/de/" TargetMode="External"/><Relationship Id="rId3" Type="http://schemas.openxmlformats.org/officeDocument/2006/relationships/hyperlink" Target="https://greenakku.de/mobilPV/Komplettsysteme/mobilPV-120Wp-Solaranlage-fuer-Wohnmobile-Wohnwagen-Boote::2973.html" TargetMode="External"/><Relationship Id="rId7" Type="http://schemas.openxmlformats.org/officeDocument/2006/relationships/hyperlink" Target="https://www.ebay.de/itm/233751357606" TargetMode="External"/><Relationship Id="rId12" Type="http://schemas.openxmlformats.org/officeDocument/2006/relationships/hyperlink" Target="https://asset.conrad.com/media10/add/160267/c1/-/de/001195287DS01/datenblatt-1195287-phaesun-310127-stormy-wings-hy-600-24-windgenerator-leistung-bei-10ms-600-w-24-v.pdf" TargetMode="External"/><Relationship Id="rId2" Type="http://schemas.openxmlformats.org/officeDocument/2006/relationships/hyperlink" Target="https://www.voelkner.de/products/946444/Esotec-Poly-120005-Solar-Set-20-Wp-inkl.-Akku-inkl.-Anschlusskabel-inkl.-Laderegler.html?ref=51&amp;offer=7d4d0c759b4045c8e79532d79921cd32&amp;gclid=Cj0KCQiAhZT9BRDmARIsAN2E-J1SDaT-Gpcy92mSGWlsG5m01b9vx7c7AYsEOR2AOjQ9kedwzaw4ngoaAtFoEALw_wcB" TargetMode="External"/><Relationship Id="rId1" Type="http://schemas.openxmlformats.org/officeDocument/2006/relationships/hyperlink" Target="https://greenakku.de/Solarmodule/Solarmodule-bis-190Wp/Victron-BlueSolar-Solarmodul-Polykristallin-60Wp::2795.html" TargetMode="External"/><Relationship Id="rId6" Type="http://schemas.openxmlformats.org/officeDocument/2006/relationships/hyperlink" Target="https://www.ebay.de/itm/Kleinstwasserkraftwerk-DC-Hydraulik-Wasserturbine-Wasserrad-Pipeline-Generator/254767402350?_trkparms=aid%3D1110006%26algo%3DHOMESPLICE.SIM%26ao%3D1%26asc%3D229881%26meid%3Dd537a245dfa14a62a09953852c172fef%26pid%3D100005%26rk%3D1%26rkt%3D5%26mehot%3Dco%26sd%3D233751357606%26itm%3D254767402350%26pmt%3D1%26noa%3D0%26pg%3D2047675%26algv%3DSimplAMLv5PairwiseWebWithBBEV2bDemotionHighArwV2%26brand%3DMarkenlos&amp;_trksid=p2047675.c100005.m1851" TargetMode="External"/><Relationship Id="rId11" Type="http://schemas.openxmlformats.org/officeDocument/2006/relationships/hyperlink" Target="https://www.moerer.de/stromversorgung/windgeneratoren/phaesun-stormy-wings/9643/phaesun-windkraftanlage-stormy-wings-1000-24?c=690" TargetMode="External"/><Relationship Id="rId5" Type="http://schemas.openxmlformats.org/officeDocument/2006/relationships/hyperlink" Target="https://www.pkwteile.de/denso/822363?gshp=1&amp;gclid=Cj0KCQiAhZT9BRDmARIsAN2E-J3joMEfi7EniLTUkYZ60VVkLDL_BaaSGPqrsoh3DZTFx-tC6Hte2tUaAjQvEALw_wcB" TargetMode="External"/><Relationship Id="rId10" Type="http://schemas.openxmlformats.org/officeDocument/2006/relationships/hyperlink" Target="https://www.neckermann.de/p/sunset-windgenerator-wg-914i-zuverlaessige-stromlieferung-auch-bei-sturm-956621382" TargetMode="External"/><Relationship Id="rId4" Type="http://schemas.openxmlformats.org/officeDocument/2006/relationships/hyperlink" Target="https://greenakku.de/Solarmodule/Solarmodule-ab-200Wp/TaleSun-Solarmodul-HIPRO-TP660M-Monokristallin-320Wp-BF::2883.html" TargetMode="External"/><Relationship Id="rId9" Type="http://schemas.openxmlformats.org/officeDocument/2006/relationships/hyperlink" Target="https://www.banggood.com/de/Minleaf-ML-WT2-1000W-Wind-Power-Electricity-Generator-12V-or-24V-5-Wind-Blades-Horizontal-Wind-Generator-With-Controller-Wind-turbines-Blade-p-1558846.html?utm_source=googleshopping&amp;utm_medium=cpc_organic&amp;gmcCountry=DE&amp;utm_content=minha&amp;utm_campaign=minha-de-de-pc&amp;currency=EUR&amp;createTmp=1&amp;utm_source=googleshopping&amp;utm_medium=cpc_bgs&amp;utm_content=frank&amp;utm_campaign=frank-ssc-de-css-all-20LP-0630&amp;ad_id=445457187820&amp;gclid=Cj0KCQiAhZT9BRDmARIsAN2E-J1wITi-kMGMNo21AEvfDVzuyzYw4BCEDt3eE4HscV5FExtO1l44PvcaAihdEALw_wcB&amp;ID=49554&amp;cur_warehouse=U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AK36"/>
  <sheetViews>
    <sheetView tabSelected="1" workbookViewId="0">
      <pane xSplit="1" topLeftCell="B1" activePane="topRight" state="frozen"/>
      <selection pane="topRight" activeCell="C2" sqref="C2"/>
    </sheetView>
  </sheetViews>
  <sheetFormatPr baseColWidth="10" defaultColWidth="14.44140625" defaultRowHeight="15.75" customHeight="1" x14ac:dyDescent="0.25"/>
  <cols>
    <col min="1" max="1" width="18.6640625" customWidth="1"/>
    <col min="2" max="2" width="14.6640625" customWidth="1"/>
    <col min="3" max="3" width="13.6640625" customWidth="1"/>
    <col min="4" max="4" width="13.33203125" customWidth="1"/>
    <col min="5" max="5" width="18.88671875" customWidth="1"/>
    <col min="6" max="6" width="20.33203125" customWidth="1"/>
    <col min="7" max="7" width="18.6640625" customWidth="1"/>
    <col min="8" max="8" width="14.88671875" customWidth="1"/>
    <col min="9" max="9" width="21.6640625" customWidth="1"/>
    <col min="10" max="10" width="18.5546875" customWidth="1"/>
    <col min="11" max="11" width="20.33203125" customWidth="1"/>
    <col min="12" max="12" width="18.33203125" customWidth="1"/>
    <col min="13" max="15" width="13.33203125" customWidth="1"/>
    <col min="16" max="16" width="20.33203125" customWidth="1"/>
    <col min="17" max="17" width="21.33203125" customWidth="1"/>
  </cols>
  <sheetData>
    <row r="2" spans="1:37" ht="39" customHeight="1" x14ac:dyDescent="0.25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2" t="s">
        <v>5</v>
      </c>
      <c r="G2" s="3" t="s">
        <v>6</v>
      </c>
      <c r="H2" s="2" t="s">
        <v>7</v>
      </c>
      <c r="I2" s="3" t="s">
        <v>8</v>
      </c>
      <c r="J2" s="2" t="s">
        <v>9</v>
      </c>
      <c r="K2" s="3" t="s">
        <v>10</v>
      </c>
      <c r="L2" s="2" t="s">
        <v>11</v>
      </c>
      <c r="M2" s="3" t="s">
        <v>12</v>
      </c>
      <c r="N2" s="2" t="s">
        <v>13</v>
      </c>
      <c r="O2" s="3" t="s">
        <v>14</v>
      </c>
      <c r="P2" s="2" t="s">
        <v>15</v>
      </c>
      <c r="Q2" s="3" t="s">
        <v>16</v>
      </c>
      <c r="R2" s="2" t="s">
        <v>17</v>
      </c>
      <c r="S2" s="4" t="s">
        <v>18</v>
      </c>
      <c r="T2" s="5" t="s">
        <v>19</v>
      </c>
    </row>
    <row r="3" spans="1:37" ht="26.4" x14ac:dyDescent="0.25">
      <c r="A3" s="6" t="s">
        <v>20</v>
      </c>
      <c r="B3" s="6">
        <v>9</v>
      </c>
      <c r="C3" s="7"/>
      <c r="D3" s="6">
        <v>6</v>
      </c>
      <c r="E3" s="7"/>
      <c r="F3" s="6">
        <v>7</v>
      </c>
      <c r="G3" s="7"/>
      <c r="H3" s="6">
        <v>2</v>
      </c>
      <c r="I3" s="7"/>
      <c r="J3" s="6">
        <v>4</v>
      </c>
      <c r="K3" s="7"/>
      <c r="L3" s="6">
        <v>5</v>
      </c>
      <c r="M3" s="6"/>
      <c r="N3" s="6">
        <v>3</v>
      </c>
      <c r="O3" s="6"/>
      <c r="P3" s="6">
        <v>2</v>
      </c>
      <c r="Q3" s="7"/>
      <c r="R3" s="8">
        <v>1</v>
      </c>
      <c r="S3" s="9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39.6" x14ac:dyDescent="0.25">
      <c r="A4" s="12" t="s">
        <v>21</v>
      </c>
      <c r="B4" s="3">
        <v>7</v>
      </c>
      <c r="C4" s="3" t="s">
        <v>22</v>
      </c>
      <c r="D4" s="3">
        <v>8</v>
      </c>
      <c r="E4" s="13"/>
      <c r="F4" s="3">
        <v>5</v>
      </c>
      <c r="G4" s="3" t="s">
        <v>23</v>
      </c>
      <c r="H4" s="3">
        <v>9</v>
      </c>
      <c r="I4" s="3" t="s">
        <v>24</v>
      </c>
      <c r="J4" s="3">
        <v>8</v>
      </c>
      <c r="K4" s="3" t="s">
        <v>25</v>
      </c>
      <c r="L4" s="3">
        <v>7</v>
      </c>
      <c r="M4" s="3"/>
      <c r="N4" s="3">
        <v>8</v>
      </c>
      <c r="O4" s="3"/>
      <c r="P4" s="3">
        <v>8</v>
      </c>
      <c r="Q4" s="13"/>
      <c r="R4" s="14">
        <v>8</v>
      </c>
      <c r="S4" s="15" t="s">
        <v>26</v>
      </c>
      <c r="T4" s="16">
        <f t="shared" ref="T4:T7" si="0">SUM(B4*$B$3,F4*$F$3,H4*$H$3,J4*$J$3,D4*$D$3,P4*$P$3,L4*$L$3,R4*$R$3,N4*$N$3)</f>
        <v>279</v>
      </c>
    </row>
    <row r="5" spans="1:37" ht="39.6" x14ac:dyDescent="0.25">
      <c r="A5" s="17" t="s">
        <v>27</v>
      </c>
      <c r="B5" s="3">
        <v>8</v>
      </c>
      <c r="C5" s="3" t="s">
        <v>28</v>
      </c>
      <c r="D5" s="3">
        <v>2</v>
      </c>
      <c r="E5" s="3" t="s">
        <v>29</v>
      </c>
      <c r="F5" s="3">
        <v>9</v>
      </c>
      <c r="G5" s="3" t="s">
        <v>30</v>
      </c>
      <c r="H5" s="3">
        <v>8</v>
      </c>
      <c r="I5" s="3" t="s">
        <v>31</v>
      </c>
      <c r="J5" s="3">
        <v>4</v>
      </c>
      <c r="K5" s="3" t="s">
        <v>32</v>
      </c>
      <c r="L5" s="3">
        <v>4</v>
      </c>
      <c r="M5" s="3"/>
      <c r="N5" s="3">
        <v>5</v>
      </c>
      <c r="O5" s="3"/>
      <c r="P5" s="3">
        <v>7</v>
      </c>
      <c r="Q5" s="3" t="s">
        <v>33</v>
      </c>
      <c r="R5" s="14">
        <v>8</v>
      </c>
      <c r="S5" s="15" t="s">
        <v>34</v>
      </c>
      <c r="T5" s="16">
        <f t="shared" si="0"/>
        <v>236</v>
      </c>
    </row>
    <row r="6" spans="1:37" ht="39.6" x14ac:dyDescent="0.25">
      <c r="A6" s="18" t="s">
        <v>35</v>
      </c>
      <c r="B6" s="3">
        <v>6</v>
      </c>
      <c r="C6" s="13"/>
      <c r="D6" s="3">
        <v>2</v>
      </c>
      <c r="E6" s="3" t="s">
        <v>29</v>
      </c>
      <c r="F6" s="3">
        <v>6</v>
      </c>
      <c r="G6" s="3" t="s">
        <v>36</v>
      </c>
      <c r="H6" s="3">
        <v>9</v>
      </c>
      <c r="I6" s="3" t="s">
        <v>37</v>
      </c>
      <c r="J6" s="3">
        <v>8</v>
      </c>
      <c r="K6" s="3" t="s">
        <v>38</v>
      </c>
      <c r="L6" s="3">
        <v>5</v>
      </c>
      <c r="M6" s="3"/>
      <c r="N6" s="3">
        <v>6</v>
      </c>
      <c r="O6" s="3"/>
      <c r="P6" s="3">
        <v>8</v>
      </c>
      <c r="Q6" s="13"/>
      <c r="R6" s="14">
        <v>6</v>
      </c>
      <c r="S6" s="19" t="s">
        <v>39</v>
      </c>
      <c r="T6" s="16">
        <f t="shared" si="0"/>
        <v>223</v>
      </c>
    </row>
    <row r="7" spans="1:37" ht="66" x14ac:dyDescent="0.25">
      <c r="A7" s="20" t="s">
        <v>40</v>
      </c>
      <c r="B7" s="3">
        <v>3</v>
      </c>
      <c r="C7" s="3" t="s">
        <v>41</v>
      </c>
      <c r="D7" s="3">
        <v>1</v>
      </c>
      <c r="E7" s="3" t="s">
        <v>42</v>
      </c>
      <c r="F7" s="3">
        <v>10</v>
      </c>
      <c r="G7" s="3" t="s">
        <v>43</v>
      </c>
      <c r="H7" s="3">
        <v>10</v>
      </c>
      <c r="I7" s="13"/>
      <c r="J7" s="3">
        <v>1</v>
      </c>
      <c r="K7" s="13"/>
      <c r="L7" s="3">
        <v>1</v>
      </c>
      <c r="M7" s="3"/>
      <c r="N7" s="3">
        <v>8</v>
      </c>
      <c r="O7" s="3"/>
      <c r="P7" s="3">
        <v>1</v>
      </c>
      <c r="Q7" s="13"/>
      <c r="R7" s="14">
        <v>8</v>
      </c>
      <c r="S7" s="21"/>
      <c r="T7" s="16">
        <f t="shared" si="0"/>
        <v>166</v>
      </c>
    </row>
    <row r="8" spans="1:37" ht="13.2" x14ac:dyDescent="0.25">
      <c r="A8" s="22"/>
    </row>
    <row r="9" spans="1:37" ht="13.2" x14ac:dyDescent="0.25">
      <c r="B9" s="23"/>
    </row>
    <row r="10" spans="1:37" ht="13.2" x14ac:dyDescent="0.25">
      <c r="B10" s="23"/>
    </row>
    <row r="12" spans="1:37" ht="63.75" customHeight="1" x14ac:dyDescent="0.25"/>
    <row r="13" spans="1:37" ht="13.2" x14ac:dyDescent="0.25">
      <c r="B13" s="23" t="s">
        <v>44</v>
      </c>
    </row>
    <row r="14" spans="1:37" ht="13.2" x14ac:dyDescent="0.25">
      <c r="B14" s="23"/>
      <c r="C14" s="23" t="s">
        <v>45</v>
      </c>
    </row>
    <row r="15" spans="1:37" ht="13.2" x14ac:dyDescent="0.25">
      <c r="B15" s="23"/>
      <c r="C15" s="23" t="s">
        <v>46</v>
      </c>
    </row>
    <row r="16" spans="1:37" ht="13.2" x14ac:dyDescent="0.25">
      <c r="C16" s="23" t="s">
        <v>47</v>
      </c>
    </row>
    <row r="17" spans="1:15" ht="13.2" x14ac:dyDescent="0.25">
      <c r="A17" s="24"/>
      <c r="B17" s="23"/>
      <c r="C17" s="23"/>
      <c r="D17" s="23"/>
      <c r="L17" s="23"/>
      <c r="M17" s="23"/>
      <c r="N17" s="23"/>
      <c r="O17" s="23"/>
    </row>
    <row r="18" spans="1:15" ht="52.5" customHeight="1" x14ac:dyDescent="0.25">
      <c r="A18" s="24"/>
      <c r="B18" s="23"/>
      <c r="C18" s="23"/>
      <c r="D18" s="23"/>
      <c r="L18" s="23"/>
      <c r="M18" s="23"/>
      <c r="N18" s="23"/>
      <c r="O18" s="23"/>
    </row>
    <row r="19" spans="1:15" ht="13.2" x14ac:dyDescent="0.25">
      <c r="A19" s="24"/>
      <c r="B19" s="25" t="s">
        <v>1</v>
      </c>
      <c r="C19" s="25" t="s">
        <v>48</v>
      </c>
      <c r="D19" s="25" t="s">
        <v>49</v>
      </c>
      <c r="E19" s="25" t="s">
        <v>50</v>
      </c>
      <c r="F19" s="25" t="s">
        <v>51</v>
      </c>
      <c r="J19" s="23"/>
      <c r="K19" s="23"/>
      <c r="L19" s="23"/>
      <c r="M19" s="23"/>
    </row>
    <row r="20" spans="1:15" ht="13.2" x14ac:dyDescent="0.25">
      <c r="A20" s="35" t="s">
        <v>52</v>
      </c>
      <c r="B20" s="26" t="s">
        <v>53</v>
      </c>
      <c r="D20" s="23" t="s">
        <v>54</v>
      </c>
      <c r="F20" s="27" t="s">
        <v>55</v>
      </c>
      <c r="J20" s="23"/>
      <c r="K20" s="23"/>
      <c r="L20" s="23"/>
      <c r="M20" s="23"/>
    </row>
    <row r="21" spans="1:15" ht="13.2" x14ac:dyDescent="0.25">
      <c r="A21" s="36"/>
      <c r="B21" s="23" t="s">
        <v>56</v>
      </c>
      <c r="D21" s="23" t="s">
        <v>57</v>
      </c>
      <c r="E21" s="23"/>
      <c r="F21" s="27" t="s">
        <v>58</v>
      </c>
      <c r="J21" s="23"/>
      <c r="K21" s="23"/>
      <c r="L21" s="23"/>
      <c r="M21" s="23"/>
    </row>
    <row r="22" spans="1:15" ht="13.2" x14ac:dyDescent="0.25">
      <c r="A22" s="36"/>
      <c r="B22" s="23" t="s">
        <v>59</v>
      </c>
      <c r="D22" s="23" t="s">
        <v>60</v>
      </c>
      <c r="F22" s="27" t="s">
        <v>61</v>
      </c>
      <c r="J22" s="23"/>
      <c r="K22" s="23"/>
      <c r="L22" s="23"/>
      <c r="M22" s="23"/>
    </row>
    <row r="23" spans="1:15" ht="13.2" x14ac:dyDescent="0.25">
      <c r="A23" s="36"/>
      <c r="B23" s="23" t="s">
        <v>62</v>
      </c>
      <c r="D23" s="28">
        <v>205</v>
      </c>
      <c r="F23" s="29" t="s">
        <v>63</v>
      </c>
    </row>
    <row r="24" spans="1:15" ht="13.2" x14ac:dyDescent="0.25">
      <c r="A24" s="30" t="s">
        <v>64</v>
      </c>
      <c r="B24" s="31">
        <f>B4</f>
        <v>7</v>
      </c>
      <c r="D24" s="31">
        <f>D4</f>
        <v>8</v>
      </c>
    </row>
    <row r="26" spans="1:15" ht="13.2" x14ac:dyDescent="0.25">
      <c r="A26" s="37" t="s">
        <v>27</v>
      </c>
      <c r="B26" s="23" t="s">
        <v>65</v>
      </c>
      <c r="C26" s="23" t="s">
        <v>66</v>
      </c>
      <c r="F26" s="27" t="s">
        <v>67</v>
      </c>
      <c r="J26" s="23"/>
      <c r="K26" s="23"/>
      <c r="L26" s="23"/>
      <c r="M26" s="23"/>
    </row>
    <row r="27" spans="1:15" ht="13.2" x14ac:dyDescent="0.25">
      <c r="A27" s="36"/>
      <c r="B27" s="23" t="s">
        <v>68</v>
      </c>
      <c r="C27" s="23" t="s">
        <v>69</v>
      </c>
      <c r="D27" s="32">
        <v>9.99</v>
      </c>
      <c r="F27" s="29" t="s">
        <v>70</v>
      </c>
    </row>
    <row r="28" spans="1:15" ht="13.2" x14ac:dyDescent="0.25">
      <c r="A28" s="36"/>
      <c r="B28" s="23" t="s">
        <v>71</v>
      </c>
      <c r="D28" s="28">
        <v>500</v>
      </c>
      <c r="F28" s="29" t="s">
        <v>72</v>
      </c>
    </row>
    <row r="29" spans="1:15" ht="13.2" x14ac:dyDescent="0.25">
      <c r="A29" s="36"/>
      <c r="B29" s="23" t="s">
        <v>73</v>
      </c>
      <c r="D29" s="23" t="s">
        <v>73</v>
      </c>
      <c r="F29" s="29" t="s">
        <v>74</v>
      </c>
    </row>
    <row r="30" spans="1:15" ht="13.2" x14ac:dyDescent="0.25">
      <c r="A30" s="33" t="s">
        <v>75</v>
      </c>
      <c r="B30" s="31">
        <f>B5</f>
        <v>8</v>
      </c>
      <c r="D30" s="31">
        <f>D5</f>
        <v>2</v>
      </c>
    </row>
    <row r="33" spans="1:13" ht="13.2" x14ac:dyDescent="0.25">
      <c r="A33" s="38" t="s">
        <v>76</v>
      </c>
      <c r="B33" s="23" t="s">
        <v>77</v>
      </c>
      <c r="C33" s="23" t="s">
        <v>78</v>
      </c>
      <c r="D33" s="32">
        <v>186.96</v>
      </c>
      <c r="E33" s="23" t="s">
        <v>79</v>
      </c>
      <c r="F33" s="27" t="s">
        <v>80</v>
      </c>
      <c r="J33" s="23"/>
      <c r="K33" s="23"/>
      <c r="L33" s="23"/>
      <c r="M33" s="23"/>
    </row>
    <row r="34" spans="1:13" ht="13.2" x14ac:dyDescent="0.25">
      <c r="A34" s="36"/>
      <c r="B34" s="23" t="s">
        <v>81</v>
      </c>
      <c r="C34" s="23" t="s">
        <v>82</v>
      </c>
      <c r="D34" s="32">
        <v>828.56</v>
      </c>
      <c r="E34" s="23" t="s">
        <v>79</v>
      </c>
      <c r="F34" s="29" t="s">
        <v>83</v>
      </c>
    </row>
    <row r="35" spans="1:13" ht="13.2" x14ac:dyDescent="0.25">
      <c r="A35" s="36"/>
      <c r="B35" s="23" t="s">
        <v>77</v>
      </c>
      <c r="C35" s="23" t="s">
        <v>84</v>
      </c>
      <c r="D35" s="28">
        <v>2102</v>
      </c>
      <c r="E35" s="29" t="s">
        <v>85</v>
      </c>
      <c r="F35" s="29" t="s">
        <v>86</v>
      </c>
    </row>
    <row r="36" spans="1:13" ht="13.2" x14ac:dyDescent="0.25">
      <c r="A36" s="34" t="s">
        <v>87</v>
      </c>
      <c r="B36" s="31">
        <f>B6</f>
        <v>6</v>
      </c>
      <c r="D36" s="31">
        <f>D6</f>
        <v>2</v>
      </c>
    </row>
  </sheetData>
  <mergeCells count="3">
    <mergeCell ref="A20:A23"/>
    <mergeCell ref="A26:A29"/>
    <mergeCell ref="A33:A35"/>
  </mergeCells>
  <conditionalFormatting sqref="T4:T7">
    <cfRule type="colorScale" priority="1">
      <colorScale>
        <cfvo type="min"/>
        <cfvo type="max"/>
        <color rgb="FFFFFFFF"/>
        <color rgb="FF57BB8A"/>
      </colorScale>
    </cfRule>
  </conditionalFormatting>
  <hyperlinks>
    <hyperlink ref="F20" r:id="rId1" xr:uid="{00000000-0004-0000-0100-000000000000}"/>
    <hyperlink ref="F21" r:id="rId2" xr:uid="{00000000-0004-0000-0100-000001000000}"/>
    <hyperlink ref="F22" r:id="rId3" xr:uid="{00000000-0004-0000-0100-000002000000}"/>
    <hyperlink ref="F23" r:id="rId4" xr:uid="{00000000-0004-0000-0100-000003000000}"/>
    <hyperlink ref="F26" r:id="rId5" xr:uid="{00000000-0004-0000-0100-000004000000}"/>
    <hyperlink ref="F27" r:id="rId6" xr:uid="{00000000-0004-0000-0100-000005000000}"/>
    <hyperlink ref="F28" r:id="rId7" xr:uid="{00000000-0004-0000-0100-000006000000}"/>
    <hyperlink ref="F29" r:id="rId8" xr:uid="{00000000-0004-0000-0100-000007000000}"/>
    <hyperlink ref="F33" r:id="rId9" xr:uid="{00000000-0004-0000-0100-000008000000}"/>
    <hyperlink ref="F34" r:id="rId10" location="55691852.0" xr:uid="{00000000-0004-0000-0100-000009000000}"/>
    <hyperlink ref="E35" r:id="rId11" xr:uid="{00000000-0004-0000-0100-00000A000000}"/>
    <hyperlink ref="F35" r:id="rId12" xr:uid="{00000000-0004-0000-0100-00000B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anzinger</dc:creator>
  <cp:lastModifiedBy>phili</cp:lastModifiedBy>
  <dcterms:created xsi:type="dcterms:W3CDTF">2021-03-08T11:46:04Z</dcterms:created>
  <dcterms:modified xsi:type="dcterms:W3CDTF">2021-03-08T11:46:04Z</dcterms:modified>
</cp:coreProperties>
</file>